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додаток 1" sheetId="1" r:id="rId1"/>
  </sheets>
  <definedNames>
    <definedName name="_xlnm.Print_Area" localSheetId="0">'додаток 1'!$A$1:$E$27</definedName>
  </definedNames>
  <calcPr fullCalcOnLoad="1"/>
</workbook>
</file>

<file path=xl/sharedStrings.xml><?xml version="1.0" encoding="utf-8"?>
<sst xmlns="http://schemas.openxmlformats.org/spreadsheetml/2006/main" count="32" uniqueCount="32">
  <si>
    <t>Код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</si>
  <si>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</si>
  <si>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</si>
  <si>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Адміністративні штрафи та інші санкції </t>
  </si>
  <si>
    <t>Державне мито  </t>
  </si>
  <si>
    <t>18050000 </t>
  </si>
  <si>
    <t>Єдиний податок  </t>
  </si>
  <si>
    <t>19010000 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</si>
  <si>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</si>
  <si>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</si>
  <si>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Акцизний податок з реалізації суб’єктами господарювання роздрібної торгівлі підакцизних товарів</t>
  </si>
  <si>
    <t>Плата за надання адміністративних послуг</t>
  </si>
  <si>
    <t>Податок на нерухоме майно, відмінне від земельної ділянки</t>
  </si>
  <si>
    <t>Плата за землю</t>
  </si>
  <si>
    <t>Разом доходи міського бюджету</t>
  </si>
  <si>
    <t>Додаток 1</t>
  </si>
  <si>
    <t>Екологічний податок  (спеціальний фонд)</t>
  </si>
  <si>
    <t>Всього доходи міського бюджету</t>
  </si>
  <si>
    <t>Офіційні трансферти- всього, в тому числі:</t>
  </si>
  <si>
    <t xml:space="preserve"> - медичня субвенція з державного бюджету </t>
  </si>
  <si>
    <t xml:space="preserve">Фінансовий ресурс міського бюджету на 2017 рік без врахування всіх офіційних трансфертів, крім освітньої та медичної субвенцій </t>
  </si>
  <si>
    <t>Начальник фінансового управління Южноукраїнської міської ради</t>
  </si>
  <si>
    <t>Т.О.Гончарова</t>
  </si>
  <si>
    <t>до рішення виконавчого комітету</t>
  </si>
  <si>
    <t>Южноукраїнської міської ради</t>
  </si>
  <si>
    <t>Інформація щодо проекту доходної частини бюджету міста Южноукраїнська на 2017 рік</t>
  </si>
  <si>
    <t>від___________________№_______</t>
  </si>
  <si>
    <t>Очікуване 2016 року</t>
  </si>
  <si>
    <t xml:space="preserve">Відхилення </t>
  </si>
  <si>
    <t>Показник</t>
  </si>
  <si>
    <t>Прогноз на 2017 рік</t>
  </si>
  <si>
    <t xml:space="preserve"> - освітня субвенція з державного та обласного бюджетів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</si>
</sst>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&quot;р.&quot;"/>
    <numFmt numFmtId="203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8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wrapText="1"/>
    </xf>
    <xf numFmtId="0" fontId="27" fillId="0" borderId="0" xfId="105" applyNumberFormat="1" applyFont="1" applyFill="1" applyAlignment="1" applyProtection="1">
      <alignment/>
      <protection/>
    </xf>
    <xf numFmtId="0" fontId="27" fillId="0" borderId="13" xfId="105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/>
    </xf>
    <xf numFmtId="0" fontId="27" fillId="0" borderId="13" xfId="105" applyNumberFormat="1" applyFont="1" applyFill="1" applyBorder="1" applyAlignment="1" applyProtection="1">
      <alignment/>
      <protection/>
    </xf>
    <xf numFmtId="0" fontId="30" fillId="0" borderId="12" xfId="105" applyNumberFormat="1" applyFont="1" applyFill="1" applyBorder="1" applyAlignment="1" applyProtection="1">
      <alignment wrapText="1"/>
      <protection/>
    </xf>
    <xf numFmtId="0" fontId="30" fillId="0" borderId="12" xfId="105" applyNumberFormat="1" applyFont="1" applyFill="1" applyBorder="1" applyAlignment="1" applyProtection="1">
      <alignment horizontal="left" wrapText="1"/>
      <protection/>
    </xf>
    <xf numFmtId="0" fontId="30" fillId="0" borderId="12" xfId="105" applyNumberFormat="1" applyFont="1" applyFill="1" applyBorder="1" applyAlignment="1" applyProtection="1">
      <alignment horizontal="center" wrapText="1"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30" fillId="0" borderId="12" xfId="0" applyNumberFormat="1" applyFont="1" applyFill="1" applyBorder="1" applyAlignment="1">
      <alignment horizontal="center"/>
    </xf>
    <xf numFmtId="192" fontId="33" fillId="0" borderId="12" xfId="105" applyNumberFormat="1" applyFont="1" applyFill="1" applyBorder="1" applyAlignment="1">
      <alignment horizontal="center" wrapText="1"/>
      <protection/>
    </xf>
    <xf numFmtId="192" fontId="30" fillId="0" borderId="12" xfId="105" applyNumberFormat="1" applyFont="1" applyFill="1" applyBorder="1" applyAlignment="1" applyProtection="1">
      <alignment horizontal="center" wrapText="1"/>
      <protection/>
    </xf>
    <xf numFmtId="1" fontId="30" fillId="0" borderId="14" xfId="0" applyNumberFormat="1" applyFont="1" applyFill="1" applyBorder="1" applyAlignment="1">
      <alignment horizontal="center" wrapText="1"/>
    </xf>
    <xf numFmtId="2" fontId="30" fillId="0" borderId="14" xfId="0" applyNumberFormat="1" applyFont="1" applyFill="1" applyBorder="1" applyAlignment="1">
      <alignment wrapText="1"/>
    </xf>
    <xf numFmtId="0" fontId="30" fillId="0" borderId="12" xfId="106" applyNumberFormat="1" applyFont="1" applyFill="1" applyBorder="1" applyAlignment="1" applyProtection="1">
      <alignment horizontal="center"/>
      <protection/>
    </xf>
    <xf numFmtId="0" fontId="30" fillId="0" borderId="12" xfId="106" applyNumberFormat="1" applyFont="1" applyFill="1" applyBorder="1" applyAlignment="1" applyProtection="1">
      <alignment horizontal="justify" wrapText="1"/>
      <protection/>
    </xf>
    <xf numFmtId="0" fontId="30" fillId="0" borderId="12" xfId="0" applyFont="1" applyFill="1" applyBorder="1" applyAlignment="1">
      <alignment horizontal="center" wrapText="1"/>
    </xf>
    <xf numFmtId="203" fontId="30" fillId="0" borderId="12" xfId="0" applyNumberFormat="1" applyFont="1" applyFill="1" applyBorder="1" applyAlignment="1">
      <alignment horizontal="center"/>
    </xf>
    <xf numFmtId="192" fontId="35" fillId="0" borderId="12" xfId="105" applyNumberFormat="1" applyFont="1" applyFill="1" applyBorder="1" applyAlignment="1">
      <alignment horizontal="center" wrapText="1"/>
      <protection/>
    </xf>
    <xf numFmtId="192" fontId="31" fillId="0" borderId="12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192" fontId="30" fillId="27" borderId="12" xfId="105" applyNumberFormat="1" applyFont="1" applyFill="1" applyBorder="1" applyAlignment="1" applyProtection="1">
      <alignment horizontal="center" wrapText="1"/>
      <protection/>
    </xf>
    <xf numFmtId="192" fontId="33" fillId="27" borderId="12" xfId="105" applyNumberFormat="1" applyFont="1" applyFill="1" applyBorder="1" applyAlignment="1">
      <alignment horizontal="center" wrapText="1"/>
      <protection/>
    </xf>
    <xf numFmtId="0" fontId="32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203" fontId="30" fillId="27" borderId="12" xfId="105" applyNumberFormat="1" applyFont="1" applyFill="1" applyBorder="1" applyAlignment="1" applyProtection="1">
      <alignment horizontal="center" wrapText="1"/>
      <protection/>
    </xf>
    <xf numFmtId="203" fontId="30" fillId="0" borderId="12" xfId="105" applyNumberFormat="1" applyFont="1" applyFill="1" applyBorder="1" applyAlignment="1" applyProtection="1">
      <alignment horizontal="center" wrapText="1"/>
      <protection/>
    </xf>
    <xf numFmtId="0" fontId="34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192" fontId="37" fillId="0" borderId="12" xfId="105" applyNumberFormat="1" applyFont="1" applyFill="1" applyBorder="1" applyAlignment="1">
      <alignment horizontal="center" wrapText="1"/>
      <protection/>
    </xf>
    <xf numFmtId="0" fontId="29" fillId="0" borderId="0" xfId="0" applyFont="1" applyFill="1" applyAlignment="1">
      <alignment/>
    </xf>
    <xf numFmtId="0" fontId="38" fillId="0" borderId="0" xfId="0" applyFont="1" applyFill="1" applyAlignment="1">
      <alignment horizontal="center"/>
    </xf>
  </cellXfs>
  <cellStyles count="11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Обычный_Лист1_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SheetLayoutView="75" zoomScalePageLayoutView="0" workbookViewId="0" topLeftCell="B9">
      <selection activeCell="C24" sqref="C24"/>
    </sheetView>
  </sheetViews>
  <sheetFormatPr defaultColWidth="9.00390625" defaultRowHeight="12.75"/>
  <cols>
    <col min="1" max="1" width="8.625" style="10" hidden="1" customWidth="1"/>
    <col min="2" max="2" width="81.375" style="10" customWidth="1"/>
    <col min="3" max="3" width="25.00390625" style="5" customWidth="1"/>
    <col min="4" max="4" width="24.75390625" style="1" customWidth="1"/>
    <col min="5" max="5" width="19.875" style="1" customWidth="1"/>
    <col min="6" max="6" width="13.125" style="1" bestFit="1" customWidth="1"/>
    <col min="7" max="7" width="12.75390625" style="1" bestFit="1" customWidth="1"/>
    <col min="8" max="16384" width="9.125" style="1" customWidth="1"/>
  </cols>
  <sheetData>
    <row r="1" spans="4:5" ht="18.75">
      <c r="D1" s="4" t="s">
        <v>15</v>
      </c>
      <c r="E1" s="34"/>
    </row>
    <row r="2" spans="4:5" ht="18.75">
      <c r="D2" s="4" t="s">
        <v>23</v>
      </c>
      <c r="E2" s="17"/>
    </row>
    <row r="3" spans="4:5" ht="18.75">
      <c r="D3" s="4" t="s">
        <v>24</v>
      </c>
      <c r="E3" s="17"/>
    </row>
    <row r="4" spans="4:5" ht="18.75">
      <c r="D4" s="4" t="s">
        <v>26</v>
      </c>
      <c r="E4" s="17"/>
    </row>
    <row r="5" spans="1:5" ht="47.25" customHeight="1">
      <c r="A5" s="42" t="s">
        <v>25</v>
      </c>
      <c r="B5" s="42"/>
      <c r="C5" s="42"/>
      <c r="D5" s="42"/>
      <c r="E5" s="42"/>
    </row>
    <row r="6" spans="1:3" s="3" customFormat="1" ht="17.25" customHeight="1">
      <c r="A6" s="8"/>
      <c r="B6" s="11"/>
      <c r="C6" s="9"/>
    </row>
    <row r="7" spans="1:5" s="41" customFormat="1" ht="32.25" customHeight="1">
      <c r="A7" s="14" t="s">
        <v>0</v>
      </c>
      <c r="B7" s="14" t="s">
        <v>29</v>
      </c>
      <c r="C7" s="14" t="s">
        <v>27</v>
      </c>
      <c r="D7" s="14" t="s">
        <v>30</v>
      </c>
      <c r="E7" s="26" t="s">
        <v>28</v>
      </c>
    </row>
    <row r="8" spans="1:5" s="3" customFormat="1" ht="21.75" customHeight="1">
      <c r="A8" s="22">
        <v>11010000</v>
      </c>
      <c r="B8" s="23" t="s">
        <v>1</v>
      </c>
      <c r="C8" s="31">
        <v>148280</v>
      </c>
      <c r="D8" s="21">
        <v>155370</v>
      </c>
      <c r="E8" s="19">
        <f aca="true" t="shared" si="0" ref="E8:E24">D8-C8</f>
        <v>7090</v>
      </c>
    </row>
    <row r="9" spans="1:7" ht="23.25" customHeight="1">
      <c r="A9" s="24">
        <v>11020200</v>
      </c>
      <c r="B9" s="25" t="s">
        <v>2</v>
      </c>
      <c r="C9" s="32">
        <v>278.8</v>
      </c>
      <c r="D9" s="20">
        <v>60</v>
      </c>
      <c r="E9" s="19">
        <f t="shared" si="0"/>
        <v>-218.8</v>
      </c>
      <c r="F9" s="2"/>
      <c r="G9" s="2"/>
    </row>
    <row r="10" spans="1:5" s="3" customFormat="1" ht="35.25" customHeight="1">
      <c r="A10" s="24">
        <v>14040000</v>
      </c>
      <c r="B10" s="25" t="s">
        <v>10</v>
      </c>
      <c r="C10" s="32">
        <v>7200</v>
      </c>
      <c r="D10" s="20">
        <v>8000</v>
      </c>
      <c r="E10" s="19">
        <f t="shared" si="0"/>
        <v>800</v>
      </c>
    </row>
    <row r="11" spans="1:5" s="3" customFormat="1" ht="18.75" customHeight="1">
      <c r="A11" s="14">
        <v>18010000</v>
      </c>
      <c r="B11" s="12" t="s">
        <v>12</v>
      </c>
      <c r="C11" s="35">
        <v>105.5</v>
      </c>
      <c r="D11" s="36">
        <v>105</v>
      </c>
      <c r="E11" s="19">
        <f t="shared" si="0"/>
        <v>-0.5</v>
      </c>
    </row>
    <row r="12" spans="1:5" s="3" customFormat="1" ht="16.5" customHeight="1">
      <c r="A12" s="14">
        <v>18010000</v>
      </c>
      <c r="B12" s="12" t="s">
        <v>13</v>
      </c>
      <c r="C12" s="31">
        <v>50098.7</v>
      </c>
      <c r="D12" s="21">
        <v>52110</v>
      </c>
      <c r="E12" s="19">
        <f t="shared" si="0"/>
        <v>2011.300000000003</v>
      </c>
    </row>
    <row r="13" spans="1:5" s="3" customFormat="1" ht="31.5">
      <c r="A13" s="6" t="s">
        <v>5</v>
      </c>
      <c r="B13" s="7" t="s">
        <v>6</v>
      </c>
      <c r="C13" s="31">
        <v>8550.6</v>
      </c>
      <c r="D13" s="21">
        <v>9800</v>
      </c>
      <c r="E13" s="19">
        <f t="shared" si="0"/>
        <v>1249.3999999999996</v>
      </c>
    </row>
    <row r="14" spans="1:5" s="3" customFormat="1" ht="15.75">
      <c r="A14" s="14">
        <v>21081100</v>
      </c>
      <c r="B14" s="12" t="s">
        <v>3</v>
      </c>
      <c r="C14" s="32">
        <v>6.1</v>
      </c>
      <c r="D14" s="27">
        <v>5</v>
      </c>
      <c r="E14" s="19">
        <f t="shared" si="0"/>
        <v>-1.0999999999999996</v>
      </c>
    </row>
    <row r="15" spans="1:5" s="3" customFormat="1" ht="15.75">
      <c r="A15" s="14">
        <v>22010000</v>
      </c>
      <c r="B15" s="12" t="s">
        <v>11</v>
      </c>
      <c r="C15" s="31">
        <v>460.7</v>
      </c>
      <c r="D15" s="27">
        <v>460</v>
      </c>
      <c r="E15" s="19">
        <f t="shared" si="0"/>
        <v>-0.6999999999999886</v>
      </c>
    </row>
    <row r="16" spans="1:5" ht="35.25" customHeight="1">
      <c r="A16" s="14">
        <v>22080400</v>
      </c>
      <c r="B16" s="12" t="s">
        <v>8</v>
      </c>
      <c r="C16" s="31">
        <v>550</v>
      </c>
      <c r="D16" s="27">
        <v>520</v>
      </c>
      <c r="E16" s="19">
        <f t="shared" si="0"/>
        <v>-30</v>
      </c>
    </row>
    <row r="17" spans="1:5" ht="15.75">
      <c r="A17" s="14">
        <v>22090000</v>
      </c>
      <c r="B17" s="12" t="s">
        <v>4</v>
      </c>
      <c r="C17" s="31">
        <v>393.5</v>
      </c>
      <c r="D17" s="27">
        <v>370</v>
      </c>
      <c r="E17" s="19">
        <f t="shared" si="0"/>
        <v>-23.5</v>
      </c>
    </row>
    <row r="18" spans="1:5" ht="15.75">
      <c r="A18" s="14"/>
      <c r="B18" s="12" t="s">
        <v>9</v>
      </c>
      <c r="C18" s="31">
        <v>268</v>
      </c>
      <c r="D18" s="27"/>
      <c r="E18" s="19">
        <f t="shared" si="0"/>
        <v>-268</v>
      </c>
    </row>
    <row r="19" spans="1:5" ht="31.5">
      <c r="A19" s="6" t="s">
        <v>7</v>
      </c>
      <c r="B19" s="7" t="s">
        <v>16</v>
      </c>
      <c r="C19" s="21">
        <v>136</v>
      </c>
      <c r="D19" s="27">
        <v>140</v>
      </c>
      <c r="E19" s="19">
        <f t="shared" si="0"/>
        <v>4</v>
      </c>
    </row>
    <row r="20" spans="1:5" s="18" customFormat="1" ht="25.5" customHeight="1">
      <c r="A20" s="33"/>
      <c r="B20" s="39" t="s">
        <v>17</v>
      </c>
      <c r="C20" s="28">
        <f>SUM(C8:C19)</f>
        <v>216327.90000000002</v>
      </c>
      <c r="D20" s="40">
        <f>SUM(D8:D19)</f>
        <v>226940</v>
      </c>
      <c r="E20" s="19">
        <f t="shared" si="0"/>
        <v>10612.099999999977</v>
      </c>
    </row>
    <row r="21" spans="1:5" s="30" customFormat="1" ht="25.5" customHeight="1">
      <c r="A21" s="14">
        <v>40000000</v>
      </c>
      <c r="B21" s="13" t="s">
        <v>18</v>
      </c>
      <c r="C21" s="20">
        <v>106772.443</v>
      </c>
      <c r="D21" s="20">
        <f>54307.1+33081.2+38847.6</f>
        <v>126235.9</v>
      </c>
      <c r="E21" s="19">
        <f t="shared" si="0"/>
        <v>19463.456999999995</v>
      </c>
    </row>
    <row r="22" spans="1:5" s="30" customFormat="1" ht="19.5" customHeight="1">
      <c r="A22" s="14"/>
      <c r="B22" s="13" t="s">
        <v>31</v>
      </c>
      <c r="C22" s="20">
        <f>27858+345.8+70.3</f>
        <v>28274.1</v>
      </c>
      <c r="D22" s="20">
        <v>38847.6</v>
      </c>
      <c r="E22" s="19">
        <f t="shared" si="0"/>
        <v>10573.5</v>
      </c>
    </row>
    <row r="23" spans="1:5" s="30" customFormat="1" ht="16.5" customHeight="1">
      <c r="A23" s="14"/>
      <c r="B23" s="13" t="s">
        <v>19</v>
      </c>
      <c r="C23" s="20">
        <v>26032.2</v>
      </c>
      <c r="D23" s="20">
        <v>33081.2</v>
      </c>
      <c r="E23" s="19">
        <f t="shared" si="0"/>
        <v>7048.999999999996</v>
      </c>
    </row>
    <row r="24" spans="1:5" s="30" customFormat="1" ht="23.25" customHeight="1">
      <c r="A24" s="37"/>
      <c r="B24" s="39" t="s">
        <v>14</v>
      </c>
      <c r="C24" s="28">
        <f>C20+C21</f>
        <v>323100.343</v>
      </c>
      <c r="D24" s="28">
        <f>SUM(D20:D21)</f>
        <v>353175.9</v>
      </c>
      <c r="E24" s="29">
        <f t="shared" si="0"/>
        <v>30075.55700000003</v>
      </c>
    </row>
    <row r="25" spans="1:5" s="18" customFormat="1" ht="43.5" customHeight="1">
      <c r="A25" s="38"/>
      <c r="B25" s="39" t="s">
        <v>20</v>
      </c>
      <c r="C25" s="28"/>
      <c r="D25" s="40">
        <f>D20+D22+D23</f>
        <v>298868.8</v>
      </c>
      <c r="E25" s="29"/>
    </row>
    <row r="27" spans="2:5" s="4" customFormat="1" ht="28.5" customHeight="1">
      <c r="B27" s="15" t="s">
        <v>21</v>
      </c>
      <c r="C27" s="16"/>
      <c r="E27" s="4" t="s">
        <v>22</v>
      </c>
    </row>
  </sheetData>
  <sheetProtection/>
  <mergeCells count="1">
    <mergeCell ref="A5:E5"/>
  </mergeCells>
  <printOptions horizontalCentered="1"/>
  <pageMargins left="0.35433070866141736" right="0.35433070866141736" top="1.3779527559055118" bottom="0.1968503937007874" header="0.5118110236220472" footer="0.5118110236220472"/>
  <pageSetup blackAndWhite="1"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2016-12-08T07:36:18Z</cp:lastPrinted>
  <dcterms:created xsi:type="dcterms:W3CDTF">2015-01-06T07:20:54Z</dcterms:created>
  <dcterms:modified xsi:type="dcterms:W3CDTF">2016-12-12T12:06:03Z</dcterms:modified>
  <cp:category/>
  <cp:version/>
  <cp:contentType/>
  <cp:contentStatus/>
</cp:coreProperties>
</file>